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3255" windowWidth="15600" windowHeight="4170" tabRatio="893" activeTab="1"/>
  </bookViews>
  <sheets>
    <sheet name="スケジュール表_基本" sheetId="1" r:id="rId1"/>
    <sheet name="スケジュール表_条件付き書式" sheetId="2" r:id="rId2"/>
    <sheet name="マスタ" sheetId="3" r:id="rId3"/>
  </sheets>
  <definedNames>
    <definedName name="休日">'マスタ'!$A$1:$A$23</definedName>
  </definedNames>
  <calcPr fullCalcOnLoad="1"/>
</workbook>
</file>

<file path=xl/sharedStrings.xml><?xml version="1.0" encoding="utf-8"?>
<sst xmlns="http://schemas.openxmlformats.org/spreadsheetml/2006/main" count="11" uniqueCount="6">
  <si>
    <t>日付</t>
  </si>
  <si>
    <t>予定</t>
  </si>
  <si>
    <t>年</t>
  </si>
  <si>
    <t>月</t>
  </si>
  <si>
    <t>備考</t>
  </si>
  <si>
    <t>休日一覧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</si>
</sst>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&quot;月&quot;_0d&quot;日&quot;\(aaa\)"/>
    <numFmt numFmtId="178" formatCode="mmm\-yyyy"/>
    <numFmt numFmtId="179" formatCode="yyyy/mm/dd\(aaa\)"/>
    <numFmt numFmtId="180" formatCode="yyyy/m/d\ aaa"/>
    <numFmt numFmtId="181" formatCode="yyyy&quot;年&quot;m&quot;月&quot;d&quot;日&quot;\(aaa\)"/>
    <numFmt numFmtId="182" formatCode="yyyy&quot;年&quot;mm&quot;月&quot;dd&quot;日&quot;\(aaa\)"/>
    <numFmt numFmtId="183" formatCode="mm&quot;月&quot;dd&quot;日&quot;\(aaa\)"/>
    <numFmt numFmtId="184" formatCode="yyyy&quot;年&quot;m&quot;月&quot;d&quot;日&quot;;@"/>
  </numFmts>
  <fonts count="2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name val="Arial"/>
      <family val="2"/>
    </font>
    <font>
      <b/>
      <sz val="9"/>
      <name val="ＭＳ Ｐゴシック"/>
      <family val="3"/>
    </font>
    <font>
      <b/>
      <sz val="9"/>
      <name val="Arial"/>
      <family val="2"/>
    </font>
    <font>
      <b/>
      <sz val="9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23" fillId="5" borderId="0" xfId="61" applyFont="1" applyFill="1" applyAlignment="1">
      <alignment horizontal="center" vertical="center"/>
      <protection/>
    </xf>
    <xf numFmtId="0" fontId="10" fillId="0" borderId="0" xfId="61">
      <alignment vertical="center"/>
      <protection/>
    </xf>
    <xf numFmtId="184" fontId="10" fillId="0" borderId="0" xfId="61" applyNumberFormat="1">
      <alignment vertical="center"/>
      <protection/>
    </xf>
    <xf numFmtId="0" fontId="2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6" fillId="24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3192" xfId="61"/>
    <cellStyle name="Followed Hyperlink" xfId="62"/>
    <cellStyle name="良い" xfId="63"/>
  </cellStyles>
  <dxfs count="2">
    <dxf>
      <fill>
        <patternFill>
          <bgColor rgb="FFCC99FF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35"/>
  <sheetViews>
    <sheetView workbookViewId="0" topLeftCell="A1">
      <pane ySplit="4" topLeftCell="BM5" activePane="bottomLeft" state="frozen"/>
      <selection pane="topLeft" activeCell="A4" sqref="A4"/>
      <selection pane="bottomLeft" activeCell="D2" sqref="D2"/>
    </sheetView>
  </sheetViews>
  <sheetFormatPr defaultColWidth="9.140625" defaultRowHeight="12"/>
  <cols>
    <col min="1" max="1" width="12.7109375" style="3" bestFit="1" customWidth="1"/>
    <col min="2" max="2" width="68.8515625" style="3" customWidth="1"/>
    <col min="3" max="3" width="14.140625" style="1" bestFit="1" customWidth="1"/>
    <col min="4" max="4" width="10.57421875" style="3" bestFit="1" customWidth="1"/>
    <col min="5" max="5" width="11.8515625" style="3" bestFit="1" customWidth="1"/>
    <col min="6" max="16384" width="9.140625" style="3" customWidth="1"/>
  </cols>
  <sheetData>
    <row r="1" spans="1:4" ht="12">
      <c r="A1" s="9">
        <v>2008</v>
      </c>
      <c r="B1" s="10" t="s">
        <v>2</v>
      </c>
      <c r="D1" s="2"/>
    </row>
    <row r="2" spans="1:4" ht="12">
      <c r="A2" s="9">
        <v>11</v>
      </c>
      <c r="B2" s="10" t="s">
        <v>3</v>
      </c>
      <c r="D2" s="2">
        <f>WORKDAY(DATE(A1,A2+1,1),-1,マスタ!A2:A23)</f>
        <v>39780</v>
      </c>
    </row>
    <row r="3" ht="3.75" customHeight="1"/>
    <row r="4" spans="1:3" s="1" customFormat="1" ht="12">
      <c r="A4" s="11" t="s">
        <v>0</v>
      </c>
      <c r="B4" s="11" t="s">
        <v>1</v>
      </c>
      <c r="C4" s="11" t="s">
        <v>4</v>
      </c>
    </row>
    <row r="5" ht="12">
      <c r="A5" s="4">
        <f>DATE($A$1,$A$2,1)</f>
        <v>39753</v>
      </c>
    </row>
    <row r="6" ht="12">
      <c r="A6" s="4">
        <f aca="true" t="shared" si="0" ref="A6:A32">A5+1</f>
        <v>39754</v>
      </c>
    </row>
    <row r="7" ht="12">
      <c r="A7" s="4">
        <f t="shared" si="0"/>
        <v>39755</v>
      </c>
    </row>
    <row r="8" ht="12">
      <c r="A8" s="4">
        <f t="shared" si="0"/>
        <v>39756</v>
      </c>
    </row>
    <row r="9" ht="12">
      <c r="A9" s="4">
        <f t="shared" si="0"/>
        <v>39757</v>
      </c>
    </row>
    <row r="10" ht="12">
      <c r="A10" s="4">
        <f t="shared" si="0"/>
        <v>39758</v>
      </c>
    </row>
    <row r="11" ht="12">
      <c r="A11" s="4">
        <f t="shared" si="0"/>
        <v>39759</v>
      </c>
    </row>
    <row r="12" ht="12">
      <c r="A12" s="4">
        <f t="shared" si="0"/>
        <v>39760</v>
      </c>
    </row>
    <row r="13" ht="12">
      <c r="A13" s="4">
        <f t="shared" si="0"/>
        <v>39761</v>
      </c>
    </row>
    <row r="14" ht="12">
      <c r="A14" s="5">
        <f t="shared" si="0"/>
        <v>39762</v>
      </c>
    </row>
    <row r="15" ht="12">
      <c r="A15" s="5">
        <f t="shared" si="0"/>
        <v>39763</v>
      </c>
    </row>
    <row r="16" ht="12">
      <c r="A16" s="5">
        <f t="shared" si="0"/>
        <v>39764</v>
      </c>
    </row>
    <row r="17" ht="12">
      <c r="A17" s="5">
        <f t="shared" si="0"/>
        <v>39765</v>
      </c>
    </row>
    <row r="18" ht="12">
      <c r="A18" s="5">
        <f t="shared" si="0"/>
        <v>39766</v>
      </c>
    </row>
    <row r="19" ht="12">
      <c r="A19" s="5">
        <f t="shared" si="0"/>
        <v>39767</v>
      </c>
    </row>
    <row r="20" ht="12">
      <c r="A20" s="5">
        <f t="shared" si="0"/>
        <v>39768</v>
      </c>
    </row>
    <row r="21" ht="12">
      <c r="A21" s="5">
        <f t="shared" si="0"/>
        <v>39769</v>
      </c>
    </row>
    <row r="22" ht="12">
      <c r="A22" s="5">
        <f t="shared" si="0"/>
        <v>39770</v>
      </c>
    </row>
    <row r="23" ht="12">
      <c r="A23" s="5">
        <f t="shared" si="0"/>
        <v>39771</v>
      </c>
    </row>
    <row r="24" ht="12">
      <c r="A24" s="5">
        <f t="shared" si="0"/>
        <v>39772</v>
      </c>
    </row>
    <row r="25" ht="12">
      <c r="A25" s="5">
        <f t="shared" si="0"/>
        <v>39773</v>
      </c>
    </row>
    <row r="26" ht="12">
      <c r="A26" s="5">
        <f t="shared" si="0"/>
        <v>39774</v>
      </c>
    </row>
    <row r="27" ht="12">
      <c r="A27" s="5">
        <f t="shared" si="0"/>
        <v>39775</v>
      </c>
    </row>
    <row r="28" ht="12">
      <c r="A28" s="5">
        <f t="shared" si="0"/>
        <v>39776</v>
      </c>
    </row>
    <row r="29" ht="12">
      <c r="A29" s="5">
        <f t="shared" si="0"/>
        <v>39777</v>
      </c>
    </row>
    <row r="30" spans="1:3" ht="12">
      <c r="A30" s="5">
        <f t="shared" si="0"/>
        <v>39778</v>
      </c>
      <c r="C30" s="1">
        <f aca="true" t="shared" si="1" ref="C30:C35">IF(A30=$D$2,"月末最終営業日","")</f>
      </c>
    </row>
    <row r="31" spans="1:3" ht="12">
      <c r="A31" s="5">
        <f t="shared" si="0"/>
        <v>39779</v>
      </c>
      <c r="C31" s="1">
        <f t="shared" si="1"/>
      </c>
    </row>
    <row r="32" spans="1:3" ht="12">
      <c r="A32" s="5">
        <f t="shared" si="0"/>
        <v>39780</v>
      </c>
      <c r="C32" s="1" t="str">
        <f t="shared" si="1"/>
        <v>月末最終営業日</v>
      </c>
    </row>
    <row r="33" spans="1:3" ht="12">
      <c r="A33" s="5">
        <f>IF(DAY($A$32+1)&lt;&gt;29,"",$A$32+1)</f>
        <v>39781</v>
      </c>
      <c r="C33" s="1">
        <f t="shared" si="1"/>
      </c>
    </row>
    <row r="34" spans="1:3" ht="12">
      <c r="A34" s="5">
        <f>IF(DAY($A$32+2)&lt;&gt;30,"",$A$32+2)</f>
        <v>39782</v>
      </c>
      <c r="C34" s="1">
        <f>IF(A34=$D$2,"月末最終営業日","")</f>
      </c>
    </row>
    <row r="35" spans="1:3" ht="12">
      <c r="A35" s="5">
        <f>IF(DAY($A$32+3)&lt;&gt;31,"",$A$32+3)</f>
      </c>
      <c r="C35" s="1">
        <f t="shared" si="1"/>
      </c>
    </row>
  </sheetData>
  <dataValidations count="2">
    <dataValidation type="whole" allowBlank="1" showInputMessage="1" showErrorMessage="1" imeMode="off" sqref="A2">
      <formula1>1</formula1>
      <formula2>12</formula2>
    </dataValidation>
    <dataValidation type="whole" allowBlank="1" showInputMessage="1" showErrorMessage="1" imeMode="off" sqref="A1">
      <formula1>2005</formula1>
      <formula2>2010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35"/>
  <sheetViews>
    <sheetView tabSelected="1" workbookViewId="0" topLeftCell="A1">
      <pane ySplit="4" topLeftCell="BM5" activePane="bottomLeft" state="frozen"/>
      <selection pane="topLeft" activeCell="A1" sqref="A1"/>
      <selection pane="bottomLeft" activeCell="D2" sqref="D2"/>
    </sheetView>
  </sheetViews>
  <sheetFormatPr defaultColWidth="9.140625" defaultRowHeight="12"/>
  <cols>
    <col min="1" max="1" width="12.7109375" style="3" bestFit="1" customWidth="1"/>
    <col min="2" max="2" width="68.8515625" style="3" customWidth="1"/>
    <col min="3" max="3" width="14.140625" style="1" bestFit="1" customWidth="1"/>
    <col min="4" max="4" width="10.57421875" style="3" hidden="1" customWidth="1"/>
    <col min="5" max="5" width="11.8515625" style="3" bestFit="1" customWidth="1"/>
    <col min="6" max="16384" width="9.140625" style="3" customWidth="1"/>
  </cols>
  <sheetData>
    <row r="1" spans="1:4" ht="12">
      <c r="A1" s="9">
        <v>2008</v>
      </c>
      <c r="B1" s="10" t="s">
        <v>2</v>
      </c>
      <c r="D1" s="2"/>
    </row>
    <row r="2" spans="1:4" ht="12">
      <c r="A2" s="9">
        <v>11</v>
      </c>
      <c r="B2" s="10" t="s">
        <v>3</v>
      </c>
      <c r="D2" s="2">
        <f>WORKDAY(DATE(A1,A2+1,1),-1,マスタ!A2:A23)</f>
        <v>39780</v>
      </c>
    </row>
    <row r="3" ht="3.75" customHeight="1"/>
    <row r="4" spans="1:3" s="1" customFormat="1" ht="12">
      <c r="A4" s="11" t="s">
        <v>0</v>
      </c>
      <c r="B4" s="11" t="s">
        <v>1</v>
      </c>
      <c r="C4" s="11" t="s">
        <v>4</v>
      </c>
    </row>
    <row r="5" ht="12">
      <c r="A5" s="4">
        <f>DATE($A$1,$A$2,1)</f>
        <v>39753</v>
      </c>
    </row>
    <row r="6" ht="12">
      <c r="A6" s="4">
        <f aca="true" t="shared" si="0" ref="A6:A32">A5+1</f>
        <v>39754</v>
      </c>
    </row>
    <row r="7" ht="12">
      <c r="A7" s="4">
        <f t="shared" si="0"/>
        <v>39755</v>
      </c>
    </row>
    <row r="8" ht="12">
      <c r="A8" s="4">
        <f t="shared" si="0"/>
        <v>39756</v>
      </c>
    </row>
    <row r="9" ht="12">
      <c r="A9" s="4">
        <f t="shared" si="0"/>
        <v>39757</v>
      </c>
    </row>
    <row r="10" ht="12">
      <c r="A10" s="4">
        <f t="shared" si="0"/>
        <v>39758</v>
      </c>
    </row>
    <row r="11" ht="12">
      <c r="A11" s="4">
        <f t="shared" si="0"/>
        <v>39759</v>
      </c>
    </row>
    <row r="12" ht="12">
      <c r="A12" s="4">
        <f t="shared" si="0"/>
        <v>39760</v>
      </c>
    </row>
    <row r="13" ht="12">
      <c r="A13" s="4">
        <f t="shared" si="0"/>
        <v>39761</v>
      </c>
    </row>
    <row r="14" ht="12">
      <c r="A14" s="5">
        <f t="shared" si="0"/>
        <v>39762</v>
      </c>
    </row>
    <row r="15" ht="12">
      <c r="A15" s="5">
        <f t="shared" si="0"/>
        <v>39763</v>
      </c>
    </row>
    <row r="16" ht="12">
      <c r="A16" s="5">
        <f t="shared" si="0"/>
        <v>39764</v>
      </c>
    </row>
    <row r="17" ht="12">
      <c r="A17" s="5">
        <f t="shared" si="0"/>
        <v>39765</v>
      </c>
    </row>
    <row r="18" ht="12">
      <c r="A18" s="5">
        <f t="shared" si="0"/>
        <v>39766</v>
      </c>
    </row>
    <row r="19" ht="12">
      <c r="A19" s="5">
        <f t="shared" si="0"/>
        <v>39767</v>
      </c>
    </row>
    <row r="20" ht="12">
      <c r="A20" s="5">
        <f t="shared" si="0"/>
        <v>39768</v>
      </c>
    </row>
    <row r="21" ht="12">
      <c r="A21" s="5">
        <f t="shared" si="0"/>
        <v>39769</v>
      </c>
    </row>
    <row r="22" ht="12">
      <c r="A22" s="5">
        <f t="shared" si="0"/>
        <v>39770</v>
      </c>
    </row>
    <row r="23" ht="12">
      <c r="A23" s="5">
        <f t="shared" si="0"/>
        <v>39771</v>
      </c>
    </row>
    <row r="24" ht="12">
      <c r="A24" s="5">
        <f t="shared" si="0"/>
        <v>39772</v>
      </c>
    </row>
    <row r="25" ht="12">
      <c r="A25" s="5">
        <f t="shared" si="0"/>
        <v>39773</v>
      </c>
    </row>
    <row r="26" ht="12">
      <c r="A26" s="5">
        <f t="shared" si="0"/>
        <v>39774</v>
      </c>
    </row>
    <row r="27" ht="12">
      <c r="A27" s="5">
        <f t="shared" si="0"/>
        <v>39775</v>
      </c>
    </row>
    <row r="28" ht="12">
      <c r="A28" s="5">
        <f t="shared" si="0"/>
        <v>39776</v>
      </c>
    </row>
    <row r="29" ht="12">
      <c r="A29" s="5">
        <f t="shared" si="0"/>
        <v>39777</v>
      </c>
    </row>
    <row r="30" spans="1:3" ht="12">
      <c r="A30" s="5">
        <f t="shared" si="0"/>
        <v>39778</v>
      </c>
      <c r="C30" s="1">
        <f aca="true" t="shared" si="1" ref="C30:C35">IF(A30=$D$2,"月末最終営業日","")</f>
      </c>
    </row>
    <row r="31" spans="1:3" ht="12">
      <c r="A31" s="5">
        <f t="shared" si="0"/>
        <v>39779</v>
      </c>
      <c r="C31" s="1">
        <f t="shared" si="1"/>
      </c>
    </row>
    <row r="32" spans="1:3" ht="12">
      <c r="A32" s="5">
        <f t="shared" si="0"/>
        <v>39780</v>
      </c>
      <c r="C32" s="1" t="str">
        <f t="shared" si="1"/>
        <v>月末最終営業日</v>
      </c>
    </row>
    <row r="33" spans="1:3" ht="12">
      <c r="A33" s="5">
        <f>IF(DAY($A$32+1)&lt;&gt;29,"",$A$32+1)</f>
        <v>39781</v>
      </c>
      <c r="C33" s="1">
        <f t="shared" si="1"/>
      </c>
    </row>
    <row r="34" spans="1:3" ht="12">
      <c r="A34" s="5">
        <f>IF(DAY($A$32+2)&lt;&gt;30,"",$A$32+2)</f>
        <v>39782</v>
      </c>
      <c r="C34" s="1">
        <f t="shared" si="1"/>
      </c>
    </row>
    <row r="35" spans="1:3" ht="12">
      <c r="A35" s="5">
        <f>IF(DAY($A$32+3)&lt;&gt;31,"",$A$32+3)</f>
      </c>
      <c r="C35" s="1">
        <f t="shared" si="1"/>
      </c>
    </row>
  </sheetData>
  <conditionalFormatting sqref="A5:C35">
    <cfRule type="expression" priority="1" dxfId="0" stopIfTrue="1">
      <formula>($A5=TODAY())</formula>
    </cfRule>
    <cfRule type="expression" priority="2" dxfId="1" stopIfTrue="1">
      <formula>OR(WEEKDAY($A5)=1,WEEKDAY($A5)=7,COUNTIF(休日,$A5)&gt;0)</formula>
    </cfRule>
  </conditionalFormatting>
  <dataValidations count="2">
    <dataValidation type="whole" allowBlank="1" showInputMessage="1" showErrorMessage="1" imeMode="off" sqref="A2">
      <formula1>1</formula1>
      <formula2>12</formula2>
    </dataValidation>
    <dataValidation type="whole" allowBlank="1" showInputMessage="1" showErrorMessage="1" imeMode="off" sqref="A1">
      <formula1>2005</formula1>
      <formula2>2010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23"/>
  <sheetViews>
    <sheetView zoomScalePageLayoutView="0" workbookViewId="0" topLeftCell="A1">
      <selection activeCell="A2" sqref="A2:A23"/>
    </sheetView>
  </sheetViews>
  <sheetFormatPr defaultColWidth="9.140625" defaultRowHeight="12"/>
  <cols>
    <col min="1" max="1" width="18.421875" style="7" bestFit="1" customWidth="1"/>
    <col min="2" max="16384" width="10.28125" style="7" customWidth="1"/>
  </cols>
  <sheetData>
    <row r="1" ht="15">
      <c r="A1" s="6" t="s">
        <v>5</v>
      </c>
    </row>
    <row r="2" ht="14.25">
      <c r="A2" s="8">
        <v>39448</v>
      </c>
    </row>
    <row r="3" ht="14.25">
      <c r="A3" s="8">
        <v>39449</v>
      </c>
    </row>
    <row r="4" ht="14.25">
      <c r="A4" s="8">
        <v>39450</v>
      </c>
    </row>
    <row r="5" ht="14.25">
      <c r="A5" s="8">
        <v>39451</v>
      </c>
    </row>
    <row r="6" ht="14.25">
      <c r="A6" s="8">
        <v>39461</v>
      </c>
    </row>
    <row r="7" ht="14.25">
      <c r="A7" s="8">
        <v>39489</v>
      </c>
    </row>
    <row r="8" ht="14.25">
      <c r="A8" s="8">
        <v>39527</v>
      </c>
    </row>
    <row r="9" ht="14.25">
      <c r="A9" s="8">
        <v>39567</v>
      </c>
    </row>
    <row r="10" ht="14.25">
      <c r="A10" s="8">
        <v>39571</v>
      </c>
    </row>
    <row r="11" ht="14.25">
      <c r="A11" s="8">
        <v>39572</v>
      </c>
    </row>
    <row r="12" ht="14.25">
      <c r="A12" s="8">
        <v>39573</v>
      </c>
    </row>
    <row r="13" ht="14.25">
      <c r="A13" s="8">
        <v>39574</v>
      </c>
    </row>
    <row r="14" ht="14.25">
      <c r="A14" s="8">
        <v>39650</v>
      </c>
    </row>
    <row r="15" ht="14.25">
      <c r="A15" s="8">
        <v>39706</v>
      </c>
    </row>
    <row r="16" ht="14.25">
      <c r="A16" s="8">
        <v>39714</v>
      </c>
    </row>
    <row r="17" ht="14.25">
      <c r="A17" s="8">
        <v>39734</v>
      </c>
    </row>
    <row r="18" ht="14.25">
      <c r="A18" s="8">
        <v>39755</v>
      </c>
    </row>
    <row r="19" ht="14.25">
      <c r="A19" s="8">
        <v>39776</v>
      </c>
    </row>
    <row r="20" ht="14.25">
      <c r="A20" s="8">
        <v>39805</v>
      </c>
    </row>
    <row r="21" ht="14.25">
      <c r="A21" s="8">
        <v>39811</v>
      </c>
    </row>
    <row r="22" ht="14.25">
      <c r="A22" s="8">
        <v>39812</v>
      </c>
    </row>
    <row r="23" ht="14.25">
      <c r="A23" s="8">
        <v>39813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2006-04-03T07:19:59Z</dcterms:created>
  <dcterms:modified xsi:type="dcterms:W3CDTF">2008-11-18T21:56:48Z</dcterms:modified>
  <cp:category/>
  <cp:version/>
  <cp:contentType/>
  <cp:contentStatus/>
</cp:coreProperties>
</file>